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B194"/>
  <c r="A194"/>
  <c r="L193"/>
  <c r="J193"/>
  <c r="I193"/>
  <c r="H193"/>
  <c r="G193"/>
  <c r="F193"/>
  <c r="B184"/>
  <c r="A184"/>
  <c r="L194"/>
  <c r="J183"/>
  <c r="J194" s="1"/>
  <c r="I183"/>
  <c r="I194" s="1"/>
  <c r="H183"/>
  <c r="H194" s="1"/>
  <c r="G183"/>
  <c r="G194" s="1"/>
  <c r="F183"/>
  <c r="F194" s="1"/>
  <c r="B175"/>
  <c r="A175"/>
  <c r="L174"/>
  <c r="J174"/>
  <c r="I174"/>
  <c r="H174"/>
  <c r="G174"/>
  <c r="F174"/>
  <c r="B165"/>
  <c r="A165"/>
  <c r="L175"/>
  <c r="J164"/>
  <c r="J175" s="1"/>
  <c r="I164"/>
  <c r="I175" s="1"/>
  <c r="H164"/>
  <c r="H175" s="1"/>
  <c r="G164"/>
  <c r="G175" s="1"/>
  <c r="F164"/>
  <c r="F175" s="1"/>
  <c r="B156"/>
  <c r="A156"/>
  <c r="L155"/>
  <c r="J155"/>
  <c r="I155"/>
  <c r="H155"/>
  <c r="G155"/>
  <c r="F155"/>
  <c r="B146"/>
  <c r="A146"/>
  <c r="L156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37"/>
  <c r="J126"/>
  <c r="J137" s="1"/>
  <c r="I126"/>
  <c r="I137" s="1"/>
  <c r="H126"/>
  <c r="H137" s="1"/>
  <c r="G126"/>
  <c r="G137" s="1"/>
  <c r="F126"/>
  <c r="F137" s="1"/>
  <c r="B118"/>
  <c r="A118"/>
  <c r="J117"/>
  <c r="I117"/>
  <c r="H117"/>
  <c r="G117"/>
  <c r="F117"/>
  <c r="B108"/>
  <c r="A108"/>
  <c r="L118"/>
  <c r="J107"/>
  <c r="J118" s="1"/>
  <c r="I107"/>
  <c r="I118" s="1"/>
  <c r="H107"/>
  <c r="H118" s="1"/>
  <c r="G107"/>
  <c r="G118" s="1"/>
  <c r="F107"/>
  <c r="F118" s="1"/>
  <c r="B99"/>
  <c r="A99"/>
  <c r="L98"/>
  <c r="J98"/>
  <c r="I98"/>
  <c r="H98"/>
  <c r="G98"/>
  <c r="F98"/>
  <c r="B89"/>
  <c r="A89"/>
  <c r="L88"/>
  <c r="L99" s="1"/>
  <c r="J88"/>
  <c r="J99" s="1"/>
  <c r="I88"/>
  <c r="I99" s="1"/>
  <c r="H88"/>
  <c r="H99" s="1"/>
  <c r="G88"/>
  <c r="G99" s="1"/>
  <c r="F88"/>
  <c r="F99" s="1"/>
  <c r="B80"/>
  <c r="A80"/>
  <c r="L79"/>
  <c r="J79"/>
  <c r="I79"/>
  <c r="H79"/>
  <c r="G79"/>
  <c r="F79"/>
  <c r="B70"/>
  <c r="A70"/>
  <c r="L69"/>
  <c r="L80" s="1"/>
  <c r="J69"/>
  <c r="J80" s="1"/>
  <c r="I69"/>
  <c r="I80" s="1"/>
  <c r="H69"/>
  <c r="H80" s="1"/>
  <c r="G69"/>
  <c r="G80" s="1"/>
  <c r="F69"/>
  <c r="F80" s="1"/>
  <c r="B61"/>
  <c r="A61"/>
  <c r="L60"/>
  <c r="J60"/>
  <c r="I60"/>
  <c r="H60"/>
  <c r="G60"/>
  <c r="F60"/>
  <c r="B51"/>
  <c r="A51"/>
  <c r="L50"/>
  <c r="L61" s="1"/>
  <c r="J50"/>
  <c r="J61" s="1"/>
  <c r="I50"/>
  <c r="I61" s="1"/>
  <c r="H50"/>
  <c r="H61" s="1"/>
  <c r="G50"/>
  <c r="G61" s="1"/>
  <c r="F50"/>
  <c r="F61" s="1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4"/>
  <c r="A24"/>
  <c r="L23"/>
  <c r="J23"/>
  <c r="I23"/>
  <c r="H23"/>
  <c r="G23"/>
  <c r="F23"/>
  <c r="B14"/>
  <c r="A14"/>
  <c r="L24"/>
  <c r="J13"/>
  <c r="J24" s="1"/>
  <c r="I13"/>
  <c r="I24" s="1"/>
  <c r="H13"/>
  <c r="H24" s="1"/>
  <c r="F13"/>
  <c r="F24" l="1"/>
  <c r="G24"/>
  <c r="G195" s="1"/>
  <c r="L195"/>
  <c r="J195"/>
  <c r="F195"/>
  <c r="I195"/>
  <c r="H195"/>
</calcChain>
</file>

<file path=xl/sharedStrings.xml><?xml version="1.0" encoding="utf-8"?>
<sst xmlns="http://schemas.openxmlformats.org/spreadsheetml/2006/main" count="247" uniqueCount="74">
  <si>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</si>
  <si>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</si>
  <si>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</si>
  <si>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</si>
  <si>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</si>
  <si>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</si>
  <si>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</si>
  <si>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</si>
  <si>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</si>
  <si>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</si>
  <si>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</si>
  <si>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</si>
  <si>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</si>
  <si>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</si>
  <si>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</si>
  <si>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</si>
  <si>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</si>
  <si>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</si>
  <si>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</si>
  <si>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</si>
  <si>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</si>
  <si>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</si>
  <si>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</si>
  <si>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</si>
  <si>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</si>
  <si>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</si>
  <si>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</si>
  <si>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</si>
  <si>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</si>
  <si>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</si>
  <si>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</si>
  <si>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</si>
  <si>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</si>
  <si>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</si>
  <si>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</si>
  <si>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</si>
  <si>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</si>
  <si>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</si>
  <si>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</si>
  <si>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яблоко</t>
  </si>
  <si>
    <t>каша пшенная молочная с маслом</t>
  </si>
  <si>
    <t>директор</t>
  </si>
  <si>
    <t>Антипина Валентина Николаевна</t>
  </si>
  <si>
    <t>акт</t>
  </si>
  <si>
    <t>чай сахаром</t>
  </si>
  <si>
    <t>гуляш с картофельным пюре</t>
  </si>
  <si>
    <t>булочка школьная</t>
  </si>
  <si>
    <t>овощи свежие в нарезке</t>
  </si>
  <si>
    <t>чахохбили с макаронами отворными</t>
  </si>
  <si>
    <t>ежики мясные с гречневой кашей</t>
  </si>
  <si>
    <t>хлеб пшеничный</t>
  </si>
  <si>
    <t>чай с сахаром,с лимоном</t>
  </si>
  <si>
    <t xml:space="preserve">хлеб </t>
  </si>
  <si>
    <t>батон с сыром</t>
  </si>
  <si>
    <t>мандарины</t>
  </si>
  <si>
    <t>апельсины</t>
  </si>
  <si>
    <t>тефтели мясные с макаронами отварными</t>
  </si>
  <si>
    <t>чай с сахаром и лимоном</t>
  </si>
  <si>
    <t>компот из смеси сухофруктов</t>
  </si>
  <si>
    <t>какао на молоке</t>
  </si>
  <si>
    <t>сладкое</t>
  </si>
  <si>
    <t>плов с мясом говядины</t>
  </si>
  <si>
    <t>апельсин</t>
  </si>
  <si>
    <t xml:space="preserve"> </t>
  </si>
  <si>
    <t xml:space="preserve">кофейный напиток </t>
  </si>
  <si>
    <t>компот из сухофруктов</t>
  </si>
  <si>
    <t>го.напиток</t>
  </si>
  <si>
    <t>запеканка творожная с соусом</t>
  </si>
  <si>
    <t>чай с сахаром</t>
  </si>
  <si>
    <t>жаркое по-домашнему</t>
  </si>
  <si>
    <t>мясо по - купечески</t>
  </si>
  <si>
    <t>кофейный напиток</t>
  </si>
  <si>
    <t>рыба запеченная с картофельным пюре</t>
  </si>
  <si>
    <t>МБОУ "Жилинская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</si>
</sst>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42" sqref="P4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48.3320312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3" t="s">
        <v>73</v>
      </c>
      <c r="D1" s="54"/>
      <c r="E1" s="54"/>
      <c r="F1" s="12" t="s">
        <v>16</v>
      </c>
      <c r="G1" s="2" t="s">
        <v>17</v>
      </c>
      <c r="H1" s="55" t="s">
        <v>41</v>
      </c>
      <c r="I1" s="55"/>
      <c r="J1" s="55"/>
      <c r="K1" s="55"/>
    </row>
    <row r="2" spans="1:12" ht="17.399999999999999">
      <c r="A2" s="35" t="s">
        <v>6</v>
      </c>
      <c r="C2" s="2"/>
      <c r="G2" s="2" t="s">
        <v>18</v>
      </c>
      <c r="H2" s="55" t="s">
        <v>42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67</v>
      </c>
      <c r="F6" s="40">
        <v>200</v>
      </c>
      <c r="G6" s="40">
        <v>29</v>
      </c>
      <c r="H6" s="40">
        <v>17</v>
      </c>
      <c r="I6" s="40">
        <v>34</v>
      </c>
      <c r="J6" s="40">
        <v>401</v>
      </c>
      <c r="K6" s="41">
        <v>31</v>
      </c>
      <c r="L6" s="40"/>
    </row>
    <row r="7" spans="1:12" ht="14.4">
      <c r="A7" s="23"/>
      <c r="B7" s="15"/>
      <c r="C7" s="11"/>
      <c r="D7" s="6" t="s">
        <v>22</v>
      </c>
      <c r="E7" s="42" t="s">
        <v>68</v>
      </c>
      <c r="F7" s="43">
        <v>200</v>
      </c>
      <c r="G7" s="43">
        <v>0</v>
      </c>
      <c r="H7" s="43">
        <v>0</v>
      </c>
      <c r="I7" s="43">
        <v>13</v>
      </c>
      <c r="J7" s="43">
        <v>55</v>
      </c>
      <c r="K7" s="44">
        <v>685</v>
      </c>
      <c r="L7" s="43"/>
    </row>
    <row r="8" spans="1:12" ht="14.4">
      <c r="A8" s="23"/>
      <c r="B8" s="15"/>
      <c r="C8" s="11"/>
      <c r="D8" s="7" t="s">
        <v>52</v>
      </c>
      <c r="E8" s="42" t="s">
        <v>50</v>
      </c>
      <c r="F8" s="43">
        <v>30</v>
      </c>
      <c r="G8" s="43">
        <v>2</v>
      </c>
      <c r="H8" s="43">
        <v>0</v>
      </c>
      <c r="I8" s="43">
        <v>15</v>
      </c>
      <c r="J8" s="43">
        <v>71</v>
      </c>
      <c r="K8" s="44" t="s">
        <v>43</v>
      </c>
      <c r="L8" s="43"/>
    </row>
    <row r="9" spans="1:12" ht="14.4">
      <c r="A9" s="23"/>
      <c r="B9" s="15"/>
      <c r="C9" s="11"/>
      <c r="D9" s="7" t="s">
        <v>24</v>
      </c>
      <c r="E9" s="42" t="s">
        <v>39</v>
      </c>
      <c r="F9" s="43">
        <v>100</v>
      </c>
      <c r="G9" s="43">
        <v>0</v>
      </c>
      <c r="H9" s="43">
        <v>0</v>
      </c>
      <c r="I9" s="43">
        <v>13</v>
      </c>
      <c r="J9" s="43">
        <v>52</v>
      </c>
      <c r="K9" s="44"/>
      <c r="L9" s="43"/>
    </row>
    <row r="10" spans="1:12" ht="14.4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31</v>
      </c>
      <c r="H13" s="19">
        <f t="shared" si="0"/>
        <v>17</v>
      </c>
      <c r="I13" s="19">
        <f t="shared" si="0"/>
        <v>75</v>
      </c>
      <c r="J13" s="19">
        <f t="shared" si="0"/>
        <v>579</v>
      </c>
      <c r="K13" s="25"/>
      <c r="L13" s="19">
        <v>74.36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4.4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530</v>
      </c>
      <c r="G24" s="32">
        <f t="shared" ref="G24:J24" si="3">G13+G23</f>
        <v>31</v>
      </c>
      <c r="H24" s="32">
        <f t="shared" si="3"/>
        <v>17</v>
      </c>
      <c r="I24" s="32">
        <f t="shared" si="3"/>
        <v>75</v>
      </c>
      <c r="J24" s="32">
        <f t="shared" si="3"/>
        <v>579</v>
      </c>
      <c r="K24" s="32"/>
      <c r="L24" s="32">
        <f t="shared" ref="L24" si="4">L13+L23</f>
        <v>74.36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250</v>
      </c>
      <c r="G25" s="40">
        <v>14</v>
      </c>
      <c r="H25" s="40">
        <v>18</v>
      </c>
      <c r="I25" s="40">
        <v>36</v>
      </c>
      <c r="J25" s="40">
        <v>480</v>
      </c>
      <c r="K25" s="41">
        <v>265</v>
      </c>
      <c r="L25" s="40"/>
    </row>
    <row r="26" spans="1:12" ht="14.4">
      <c r="A26" s="14"/>
      <c r="B26" s="15"/>
      <c r="C26" s="11"/>
      <c r="D26" s="7" t="s">
        <v>22</v>
      </c>
      <c r="E26" s="42" t="s">
        <v>51</v>
      </c>
      <c r="F26" s="43">
        <v>200</v>
      </c>
      <c r="G26" s="43">
        <v>0</v>
      </c>
      <c r="H26" s="43">
        <v>0</v>
      </c>
      <c r="I26" s="43">
        <v>15</v>
      </c>
      <c r="J26" s="43">
        <v>62</v>
      </c>
      <c r="K26" s="44">
        <v>686</v>
      </c>
      <c r="L26" s="43"/>
    </row>
    <row r="27" spans="1:12" ht="14.4">
      <c r="A27" s="14"/>
      <c r="B27" s="15"/>
      <c r="C27" s="11"/>
      <c r="D27" s="7" t="s">
        <v>23</v>
      </c>
      <c r="E27" s="42" t="s">
        <v>50</v>
      </c>
      <c r="F27" s="43">
        <v>30</v>
      </c>
      <c r="G27" s="43">
        <v>2</v>
      </c>
      <c r="H27" s="43">
        <v>0</v>
      </c>
      <c r="I27" s="43">
        <v>15</v>
      </c>
      <c r="J27" s="43">
        <v>71</v>
      </c>
      <c r="K27" s="44" t="s">
        <v>43</v>
      </c>
      <c r="L27" s="43"/>
    </row>
    <row r="28" spans="1:12" ht="14.4">
      <c r="A28" s="14"/>
      <c r="B28" s="15"/>
      <c r="C28" s="11"/>
      <c r="D28" s="7" t="s">
        <v>24</v>
      </c>
      <c r="E28" s="42" t="s">
        <v>62</v>
      </c>
      <c r="F28" s="43">
        <v>100</v>
      </c>
      <c r="G28" s="43">
        <v>0</v>
      </c>
      <c r="H28" s="43">
        <v>0</v>
      </c>
      <c r="I28" s="43">
        <v>13</v>
      </c>
      <c r="J28" s="43">
        <v>52</v>
      </c>
      <c r="K28" s="44"/>
      <c r="L28" s="43"/>
    </row>
    <row r="29" spans="1:12" ht="14.4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>
        <v>74.36</v>
      </c>
    </row>
    <row r="31" spans="1:12" ht="14.4">
      <c r="A31" s="16"/>
      <c r="B31" s="17"/>
      <c r="C31" s="8"/>
      <c r="D31" s="18" t="s">
        <v>33</v>
      </c>
      <c r="E31" s="9"/>
      <c r="F31" s="19">
        <f>SUM(F25:F30)</f>
        <v>580</v>
      </c>
      <c r="G31" s="19">
        <f>SUM(G25:G30)</f>
        <v>16</v>
      </c>
      <c r="H31" s="19">
        <f>SUM(H25:H30)</f>
        <v>18</v>
      </c>
      <c r="I31" s="19">
        <f>SUM(I25:I30)</f>
        <v>79</v>
      </c>
      <c r="J31" s="19">
        <f>SUM(J25:J30)</f>
        <v>665</v>
      </c>
      <c r="K31" s="25"/>
      <c r="L31" s="19">
        <f>SUM(L25:L30)</f>
        <v>74.36</v>
      </c>
    </row>
    <row r="32" spans="1:12" ht="14.4">
      <c r="A32" s="13">
        <f>A25</f>
        <v>1</v>
      </c>
      <c r="B32" s="13">
        <f>B25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4.4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5">SUM(G32:G40)</f>
        <v>0</v>
      </c>
      <c r="H41" s="19">
        <f t="shared" ref="H41" si="6">SUM(H32:H40)</f>
        <v>0</v>
      </c>
      <c r="I41" s="19">
        <f t="shared" ref="I41" si="7">SUM(I32:I40)</f>
        <v>0</v>
      </c>
      <c r="J41" s="19">
        <f t="shared" ref="J41:L41" si="8">SUM(J32:J40)</f>
        <v>0</v>
      </c>
      <c r="K41" s="25"/>
      <c r="L41" s="19">
        <f t="shared" si="8"/>
        <v>0</v>
      </c>
    </row>
    <row r="42" spans="1:12" ht="15.75" customHeight="1">
      <c r="A42" s="33">
        <f>A25</f>
        <v>1</v>
      </c>
      <c r="B42" s="33">
        <f>B25</f>
        <v>2</v>
      </c>
      <c r="C42" s="56" t="s">
        <v>4</v>
      </c>
      <c r="D42" s="57"/>
      <c r="E42" s="31"/>
      <c r="F42" s="32">
        <f>F31+F41</f>
        <v>580</v>
      </c>
      <c r="G42" s="32">
        <f t="shared" ref="G42" si="9">G31+G41</f>
        <v>16</v>
      </c>
      <c r="H42" s="32">
        <f t="shared" ref="H42" si="10">H31+H41</f>
        <v>18</v>
      </c>
      <c r="I42" s="32">
        <f t="shared" ref="I42" si="11">I31+I41</f>
        <v>79</v>
      </c>
      <c r="J42" s="32">
        <f t="shared" ref="J42:L42" si="12">J31+J41</f>
        <v>665</v>
      </c>
      <c r="K42" s="32"/>
      <c r="L42" s="32">
        <f t="shared" si="12"/>
        <v>74.36</v>
      </c>
    </row>
    <row r="43" spans="1:12" ht="14.4">
      <c r="A43" s="20">
        <v>1</v>
      </c>
      <c r="B43" s="21">
        <v>3</v>
      </c>
      <c r="C43" s="22" t="s">
        <v>20</v>
      </c>
      <c r="D43" s="5" t="s">
        <v>21</v>
      </c>
      <c r="E43" s="39" t="s">
        <v>40</v>
      </c>
      <c r="F43" s="40">
        <v>200</v>
      </c>
      <c r="G43" s="40">
        <v>8</v>
      </c>
      <c r="H43" s="40">
        <v>14</v>
      </c>
      <c r="I43" s="40">
        <v>23</v>
      </c>
      <c r="J43" s="40">
        <v>235</v>
      </c>
      <c r="K43" s="41">
        <v>182</v>
      </c>
      <c r="L43" s="40"/>
    </row>
    <row r="44" spans="1:12" ht="14.4">
      <c r="A44" s="23"/>
      <c r="B44" s="15"/>
      <c r="C44" s="11"/>
      <c r="D44" s="7" t="s">
        <v>22</v>
      </c>
      <c r="E44" s="42" t="s">
        <v>44</v>
      </c>
      <c r="F44" s="43">
        <v>200</v>
      </c>
      <c r="G44" s="43">
        <v>0</v>
      </c>
      <c r="H44" s="43">
        <v>0</v>
      </c>
      <c r="I44" s="43">
        <v>14</v>
      </c>
      <c r="J44" s="43">
        <v>57</v>
      </c>
      <c r="K44" s="44">
        <v>685</v>
      </c>
      <c r="L44" s="43"/>
    </row>
    <row r="45" spans="1:12" ht="14.4">
      <c r="A45" s="23"/>
      <c r="B45" s="15"/>
      <c r="C45" s="11"/>
      <c r="D45" s="7" t="s">
        <v>52</v>
      </c>
      <c r="E45" s="42" t="s">
        <v>50</v>
      </c>
      <c r="F45" s="43">
        <v>30</v>
      </c>
      <c r="G45" s="43">
        <v>2</v>
      </c>
      <c r="H45" s="43">
        <v>0</v>
      </c>
      <c r="I45" s="43">
        <v>15</v>
      </c>
      <c r="J45" s="43">
        <v>71</v>
      </c>
      <c r="K45" s="44" t="s">
        <v>43</v>
      </c>
      <c r="L45" s="43"/>
    </row>
    <row r="46" spans="1:12" ht="14.4">
      <c r="A46" s="23"/>
      <c r="B46" s="15"/>
      <c r="C46" s="11"/>
      <c r="D46" s="6" t="s">
        <v>52</v>
      </c>
      <c r="E46" s="42" t="s">
        <v>53</v>
      </c>
      <c r="F46" s="43">
        <v>40</v>
      </c>
      <c r="G46" s="43">
        <v>5</v>
      </c>
      <c r="H46" s="43">
        <v>4</v>
      </c>
      <c r="I46" s="43">
        <v>18</v>
      </c>
      <c r="J46" s="43">
        <v>131</v>
      </c>
      <c r="K46" s="44">
        <v>3</v>
      </c>
      <c r="L46" s="43"/>
    </row>
    <row r="47" spans="1:12" ht="14.4">
      <c r="A47" s="23"/>
      <c r="B47" s="15"/>
      <c r="C47" s="11"/>
      <c r="D47" s="7" t="s">
        <v>24</v>
      </c>
      <c r="E47" s="42" t="s">
        <v>54</v>
      </c>
      <c r="F47" s="43">
        <v>100</v>
      </c>
      <c r="G47" s="43">
        <v>0</v>
      </c>
      <c r="H47" s="43">
        <v>0</v>
      </c>
      <c r="I47" s="43">
        <v>13</v>
      </c>
      <c r="J47" s="43">
        <v>52</v>
      </c>
      <c r="K47" s="44"/>
      <c r="L47" s="43"/>
    </row>
    <row r="48" spans="1:12" ht="14.4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>
        <v>74.36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4"/>
      <c r="B50" s="17"/>
      <c r="C50" s="8"/>
      <c r="D50" s="18" t="s">
        <v>33</v>
      </c>
      <c r="E50" s="9"/>
      <c r="F50" s="19">
        <f>SUM(F43:F49)</f>
        <v>570</v>
      </c>
      <c r="G50" s="19">
        <f t="shared" ref="G50" si="13">SUM(G43:G49)</f>
        <v>15</v>
      </c>
      <c r="H50" s="19">
        <f t="shared" ref="H50" si="14">SUM(H43:H49)</f>
        <v>18</v>
      </c>
      <c r="I50" s="19">
        <f t="shared" ref="I50" si="15">SUM(I43:I49)</f>
        <v>83</v>
      </c>
      <c r="J50" s="19">
        <f t="shared" ref="J50:L50" si="16">SUM(J43:J49)</f>
        <v>546</v>
      </c>
      <c r="K50" s="25"/>
      <c r="L50" s="19">
        <f t="shared" si="16"/>
        <v>74.36</v>
      </c>
    </row>
    <row r="51" spans="1:12" ht="14.4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4.4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17">SUM(G51:G59)</f>
        <v>0</v>
      </c>
      <c r="H60" s="19">
        <f t="shared" ref="H60" si="18">SUM(H51:H59)</f>
        <v>0</v>
      </c>
      <c r="I60" s="19">
        <f t="shared" ref="I60" si="19">SUM(I51:I59)</f>
        <v>0</v>
      </c>
      <c r="J60" s="19">
        <f t="shared" ref="J60:L60" si="20">SUM(J51:J59)</f>
        <v>0</v>
      </c>
      <c r="K60" s="25"/>
      <c r="L60" s="19">
        <f t="shared" si="20"/>
        <v>0</v>
      </c>
    </row>
    <row r="61" spans="1:12" ht="15.75" customHeight="1">
      <c r="A61" s="29">
        <f>A43</f>
        <v>1</v>
      </c>
      <c r="B61" s="30">
        <f>B43</f>
        <v>3</v>
      </c>
      <c r="C61" s="56" t="s">
        <v>4</v>
      </c>
      <c r="D61" s="57"/>
      <c r="E61" s="31"/>
      <c r="F61" s="32">
        <f>F50+F60</f>
        <v>570</v>
      </c>
      <c r="G61" s="32">
        <f t="shared" ref="G61" si="21">G50+G60</f>
        <v>15</v>
      </c>
      <c r="H61" s="32">
        <f t="shared" ref="H61" si="22">H50+H60</f>
        <v>18</v>
      </c>
      <c r="I61" s="32">
        <f t="shared" ref="I61" si="23">I50+I60</f>
        <v>83</v>
      </c>
      <c r="J61" s="32">
        <f t="shared" ref="J61:L61" si="24">J50+J60</f>
        <v>546</v>
      </c>
      <c r="K61" s="32"/>
      <c r="L61" s="32">
        <f t="shared" si="24"/>
        <v>74.36</v>
      </c>
    </row>
    <row r="62" spans="1:12" ht="14.4">
      <c r="A62" s="20">
        <v>1</v>
      </c>
      <c r="B62" s="21">
        <v>4</v>
      </c>
      <c r="C62" s="22" t="s">
        <v>20</v>
      </c>
      <c r="D62" s="5" t="s">
        <v>21</v>
      </c>
      <c r="E62" s="39" t="s">
        <v>45</v>
      </c>
      <c r="F62" s="40">
        <v>225</v>
      </c>
      <c r="G62" s="40">
        <v>15</v>
      </c>
      <c r="H62" s="40">
        <v>19</v>
      </c>
      <c r="I62" s="40">
        <v>43</v>
      </c>
      <c r="J62" s="40">
        <v>406</v>
      </c>
      <c r="K62" s="41">
        <v>291</v>
      </c>
      <c r="L62" s="40"/>
    </row>
    <row r="63" spans="1:12" ht="14.4">
      <c r="A63" s="23"/>
      <c r="B63" s="15"/>
      <c r="C63" s="11"/>
      <c r="D63" s="7" t="s">
        <v>22</v>
      </c>
      <c r="E63" s="42" t="s">
        <v>59</v>
      </c>
      <c r="F63" s="43">
        <v>200</v>
      </c>
      <c r="G63" s="43">
        <v>3</v>
      </c>
      <c r="H63" s="43">
        <v>3</v>
      </c>
      <c r="I63" s="43">
        <v>22</v>
      </c>
      <c r="J63" s="43">
        <v>131</v>
      </c>
      <c r="K63" s="44">
        <v>397</v>
      </c>
      <c r="L63" s="43"/>
    </row>
    <row r="64" spans="1:12" ht="14.4">
      <c r="A64" s="23"/>
      <c r="B64" s="15"/>
      <c r="C64" s="11"/>
      <c r="D64" s="7" t="s">
        <v>52</v>
      </c>
      <c r="E64" s="42" t="s">
        <v>50</v>
      </c>
      <c r="F64" s="43">
        <v>30</v>
      </c>
      <c r="G64" s="43">
        <v>2</v>
      </c>
      <c r="H64" s="43">
        <v>0</v>
      </c>
      <c r="I64" s="43">
        <v>16</v>
      </c>
      <c r="J64" s="43">
        <v>71</v>
      </c>
      <c r="K64" s="44" t="s">
        <v>43</v>
      </c>
      <c r="L64" s="43"/>
    </row>
    <row r="65" spans="1:12" ht="14.4">
      <c r="A65" s="23"/>
      <c r="B65" s="15"/>
      <c r="C65" s="11"/>
      <c r="D65" s="7" t="s">
        <v>24</v>
      </c>
      <c r="E65" s="42" t="s">
        <v>55</v>
      </c>
      <c r="F65" s="43">
        <v>100</v>
      </c>
      <c r="G65" s="43">
        <v>0</v>
      </c>
      <c r="H65" s="43">
        <v>0</v>
      </c>
      <c r="I65" s="43">
        <v>13</v>
      </c>
      <c r="J65" s="43">
        <v>52</v>
      </c>
      <c r="K65" s="44"/>
      <c r="L65" s="43"/>
    </row>
    <row r="66" spans="1:12" ht="14.4">
      <c r="A66" s="23"/>
      <c r="B66" s="15"/>
      <c r="C66" s="11"/>
      <c r="D66" s="7"/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>
        <v>74.36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4"/>
      <c r="B69" s="17"/>
      <c r="C69" s="8"/>
      <c r="D69" s="18" t="s">
        <v>33</v>
      </c>
      <c r="E69" s="9"/>
      <c r="F69" s="19">
        <f>SUM(F62:F68)</f>
        <v>555</v>
      </c>
      <c r="G69" s="19">
        <f t="shared" ref="G69" si="25">SUM(G62:G68)</f>
        <v>20</v>
      </c>
      <c r="H69" s="19">
        <f t="shared" ref="H69" si="26">SUM(H62:H68)</f>
        <v>22</v>
      </c>
      <c r="I69" s="19">
        <f t="shared" ref="I69" si="27">SUM(I62:I68)</f>
        <v>94</v>
      </c>
      <c r="J69" s="19">
        <f t="shared" ref="J69:L69" si="28">SUM(J62:J68)</f>
        <v>660</v>
      </c>
      <c r="K69" s="25"/>
      <c r="L69" s="19">
        <f t="shared" si="28"/>
        <v>74.36</v>
      </c>
    </row>
    <row r="70" spans="1:12" ht="14.4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4.4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29">SUM(G70:G78)</f>
        <v>0</v>
      </c>
      <c r="H79" s="19">
        <f t="shared" ref="H79" si="30">SUM(H70:H78)</f>
        <v>0</v>
      </c>
      <c r="I79" s="19">
        <f t="shared" ref="I79" si="31">SUM(I70:I78)</f>
        <v>0</v>
      </c>
      <c r="J79" s="19">
        <f t="shared" ref="J79:L79" si="32">SUM(J70:J78)</f>
        <v>0</v>
      </c>
      <c r="K79" s="25"/>
      <c r="L79" s="19">
        <f t="shared" si="32"/>
        <v>0</v>
      </c>
    </row>
    <row r="80" spans="1:12" ht="15.75" customHeight="1">
      <c r="A80" s="29">
        <f>A62</f>
        <v>1</v>
      </c>
      <c r="B80" s="30">
        <f>B62</f>
        <v>4</v>
      </c>
      <c r="C80" s="56" t="s">
        <v>4</v>
      </c>
      <c r="D80" s="57"/>
      <c r="E80" s="31"/>
      <c r="F80" s="32">
        <f>F69+F79</f>
        <v>555</v>
      </c>
      <c r="G80" s="32">
        <f t="shared" ref="G80" si="33">G69+G79</f>
        <v>20</v>
      </c>
      <c r="H80" s="32">
        <f t="shared" ref="H80" si="34">H69+H79</f>
        <v>22</v>
      </c>
      <c r="I80" s="32">
        <f t="shared" ref="I80" si="35">I69+I79</f>
        <v>94</v>
      </c>
      <c r="J80" s="32">
        <f t="shared" ref="J80:L80" si="36">J69+J79</f>
        <v>660</v>
      </c>
      <c r="K80" s="32"/>
      <c r="L80" s="32">
        <f t="shared" si="36"/>
        <v>74.36</v>
      </c>
    </row>
    <row r="81" spans="1:12" ht="14.4">
      <c r="A81" s="20">
        <v>1</v>
      </c>
      <c r="B81" s="21">
        <v>5</v>
      </c>
      <c r="C81" s="22" t="s">
        <v>20</v>
      </c>
      <c r="D81" s="5" t="s">
        <v>21</v>
      </c>
      <c r="E81" s="39" t="s">
        <v>56</v>
      </c>
      <c r="F81" s="40">
        <v>250</v>
      </c>
      <c r="G81" s="40">
        <v>15</v>
      </c>
      <c r="H81" s="40">
        <v>21</v>
      </c>
      <c r="I81" s="40">
        <v>46</v>
      </c>
      <c r="J81" s="40">
        <v>414</v>
      </c>
      <c r="K81" s="41">
        <v>279</v>
      </c>
      <c r="L81" s="40"/>
    </row>
    <row r="82" spans="1:12" ht="14.4">
      <c r="A82" s="23"/>
      <c r="B82" s="15"/>
      <c r="C82" s="11"/>
      <c r="D82" s="7" t="s">
        <v>22</v>
      </c>
      <c r="E82" s="42" t="s">
        <v>57</v>
      </c>
      <c r="F82" s="43">
        <v>200</v>
      </c>
      <c r="G82" s="43">
        <v>0</v>
      </c>
      <c r="H82" s="43">
        <v>0</v>
      </c>
      <c r="I82" s="43">
        <v>14</v>
      </c>
      <c r="J82" s="43">
        <v>57</v>
      </c>
      <c r="K82" s="44">
        <v>686</v>
      </c>
      <c r="L82" s="43"/>
    </row>
    <row r="83" spans="1:12" ht="14.4">
      <c r="A83" s="23"/>
      <c r="B83" s="15"/>
      <c r="C83" s="11"/>
      <c r="D83" s="7" t="s">
        <v>52</v>
      </c>
      <c r="E83" s="42" t="s">
        <v>50</v>
      </c>
      <c r="F83" s="43">
        <v>30</v>
      </c>
      <c r="G83" s="43">
        <v>2</v>
      </c>
      <c r="H83" s="43">
        <v>0</v>
      </c>
      <c r="I83" s="43">
        <v>15</v>
      </c>
      <c r="J83" s="43">
        <v>71</v>
      </c>
      <c r="K83" s="44" t="s">
        <v>43</v>
      </c>
      <c r="L83" s="43"/>
    </row>
    <row r="84" spans="1:12" ht="14.4">
      <c r="A84" s="23"/>
      <c r="B84" s="15"/>
      <c r="C84" s="11"/>
      <c r="D84" s="7" t="s">
        <v>24</v>
      </c>
      <c r="E84" s="42" t="s">
        <v>39</v>
      </c>
      <c r="F84" s="43">
        <v>100</v>
      </c>
      <c r="G84" s="43">
        <v>0</v>
      </c>
      <c r="H84" s="43">
        <v>0</v>
      </c>
      <c r="I84" s="43">
        <v>13</v>
      </c>
      <c r="J84" s="43">
        <v>52</v>
      </c>
      <c r="K84" s="44"/>
      <c r="L84" s="43"/>
    </row>
    <row r="85" spans="1:12" ht="14.4">
      <c r="A85" s="23"/>
      <c r="B85" s="15"/>
      <c r="C85" s="11"/>
      <c r="D85" s="7"/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>
        <v>74.36</v>
      </c>
    </row>
    <row r="88" spans="1:12" ht="14.4">
      <c r="A88" s="24"/>
      <c r="B88" s="17"/>
      <c r="C88" s="8"/>
      <c r="D88" s="18" t="s">
        <v>33</v>
      </c>
      <c r="E88" s="9"/>
      <c r="F88" s="19">
        <f>SUM(F81:F87)</f>
        <v>580</v>
      </c>
      <c r="G88" s="19">
        <f t="shared" ref="G88" si="37">SUM(G81:G87)</f>
        <v>17</v>
      </c>
      <c r="H88" s="19">
        <f t="shared" ref="H88" si="38">SUM(H81:H87)</f>
        <v>21</v>
      </c>
      <c r="I88" s="19">
        <f t="shared" ref="I88" si="39">SUM(I81:I87)</f>
        <v>88</v>
      </c>
      <c r="J88" s="19">
        <f t="shared" ref="J88:L88" si="40">SUM(J81:J87)</f>
        <v>594</v>
      </c>
      <c r="K88" s="25"/>
      <c r="L88" s="19">
        <f t="shared" si="40"/>
        <v>74.36</v>
      </c>
    </row>
    <row r="89" spans="1:12" ht="14.4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4.4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1">SUM(G89:G97)</f>
        <v>0</v>
      </c>
      <c r="H98" s="19">
        <f t="shared" ref="H98" si="42">SUM(H89:H97)</f>
        <v>0</v>
      </c>
      <c r="I98" s="19">
        <f t="shared" ref="I98" si="43">SUM(I89:I97)</f>
        <v>0</v>
      </c>
      <c r="J98" s="19">
        <f t="shared" ref="J98:L98" si="44">SUM(J89:J97)</f>
        <v>0</v>
      </c>
      <c r="K98" s="25"/>
      <c r="L98" s="19">
        <f t="shared" si="44"/>
        <v>0</v>
      </c>
    </row>
    <row r="99" spans="1:12" ht="15.75" customHeight="1">
      <c r="A99" s="29">
        <f>A81</f>
        <v>1</v>
      </c>
      <c r="B99" s="30">
        <f>B81</f>
        <v>5</v>
      </c>
      <c r="C99" s="56" t="s">
        <v>4</v>
      </c>
      <c r="D99" s="57"/>
      <c r="E99" s="31"/>
      <c r="F99" s="32">
        <f>F88+F98</f>
        <v>580</v>
      </c>
      <c r="G99" s="32">
        <f t="shared" ref="G99" si="45">G88+G98</f>
        <v>17</v>
      </c>
      <c r="H99" s="32">
        <f t="shared" ref="H99" si="46">H88+H98</f>
        <v>21</v>
      </c>
      <c r="I99" s="32">
        <f t="shared" ref="I99" si="47">I88+I98</f>
        <v>88</v>
      </c>
      <c r="J99" s="32">
        <f t="shared" ref="J99:L99" si="48">J88+J98</f>
        <v>594</v>
      </c>
      <c r="K99" s="32"/>
      <c r="L99" s="32">
        <f t="shared" si="48"/>
        <v>74.36</v>
      </c>
    </row>
    <row r="100" spans="1:12" ht="14.4">
      <c r="A100" s="20">
        <v>2</v>
      </c>
      <c r="B100" s="21">
        <v>1</v>
      </c>
      <c r="C100" s="22" t="s">
        <v>20</v>
      </c>
      <c r="D100" s="5" t="s">
        <v>21</v>
      </c>
      <c r="E100" s="39" t="s">
        <v>72</v>
      </c>
      <c r="F100" s="40">
        <v>250</v>
      </c>
      <c r="G100" s="40">
        <v>13</v>
      </c>
      <c r="H100" s="51">
        <v>24</v>
      </c>
      <c r="I100" s="40">
        <v>36</v>
      </c>
      <c r="J100" s="40">
        <v>403</v>
      </c>
      <c r="K100" s="41">
        <v>374</v>
      </c>
      <c r="L100" s="40"/>
    </row>
    <row r="101" spans="1:12" ht="14.4">
      <c r="A101" s="23"/>
      <c r="B101" s="15"/>
      <c r="C101" s="11"/>
      <c r="D101" s="7" t="s">
        <v>22</v>
      </c>
      <c r="E101" s="42" t="s">
        <v>58</v>
      </c>
      <c r="F101" s="43">
        <v>200</v>
      </c>
      <c r="G101" s="43">
        <v>5</v>
      </c>
      <c r="H101" s="43">
        <v>0</v>
      </c>
      <c r="I101" s="43">
        <v>27</v>
      </c>
      <c r="J101" s="43">
        <v>36</v>
      </c>
      <c r="K101" s="44">
        <v>699</v>
      </c>
      <c r="L101" s="43"/>
    </row>
    <row r="102" spans="1:12" ht="14.4">
      <c r="A102" s="23"/>
      <c r="B102" s="15"/>
      <c r="C102" s="11"/>
      <c r="D102" s="7" t="s">
        <v>52</v>
      </c>
      <c r="E102" s="42" t="s">
        <v>50</v>
      </c>
      <c r="F102" s="43">
        <v>30</v>
      </c>
      <c r="G102" s="43">
        <v>2</v>
      </c>
      <c r="H102" s="43">
        <v>0</v>
      </c>
      <c r="I102" s="43">
        <v>15</v>
      </c>
      <c r="J102" s="43">
        <v>71</v>
      </c>
      <c r="K102" s="44" t="s">
        <v>43</v>
      </c>
      <c r="L102" s="43"/>
    </row>
    <row r="103" spans="1:12" ht="14.4">
      <c r="A103" s="23"/>
      <c r="B103" s="15"/>
      <c r="C103" s="11"/>
      <c r="D103" s="6" t="s">
        <v>26</v>
      </c>
      <c r="E103" s="42" t="s">
        <v>47</v>
      </c>
      <c r="F103" s="43">
        <v>60</v>
      </c>
      <c r="G103" s="43">
        <v>1</v>
      </c>
      <c r="H103" s="43">
        <v>0</v>
      </c>
      <c r="I103" s="43">
        <v>2</v>
      </c>
      <c r="J103" s="43">
        <v>47</v>
      </c>
      <c r="K103" s="44" t="s">
        <v>43</v>
      </c>
      <c r="L103" s="43"/>
    </row>
    <row r="104" spans="1:12" ht="14.4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4"/>
      <c r="B107" s="17"/>
      <c r="C107" s="8"/>
      <c r="D107" s="18" t="s">
        <v>33</v>
      </c>
      <c r="E107" s="9"/>
      <c r="F107" s="19">
        <f>SUM(F100:F106)</f>
        <v>540</v>
      </c>
      <c r="G107" s="19">
        <f t="shared" ref="G107:J107" si="49">SUM(G100:G106)</f>
        <v>21</v>
      </c>
      <c r="H107" s="19">
        <f t="shared" si="49"/>
        <v>24</v>
      </c>
      <c r="I107" s="19">
        <f t="shared" si="49"/>
        <v>80</v>
      </c>
      <c r="J107" s="19">
        <f t="shared" si="49"/>
        <v>557</v>
      </c>
      <c r="K107" s="25"/>
      <c r="L107" s="19">
        <v>74.36</v>
      </c>
    </row>
    <row r="108" spans="1:12" ht="14.4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4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0">SUM(G108:G116)</f>
        <v>0</v>
      </c>
      <c r="H117" s="19">
        <f t="shared" si="50"/>
        <v>0</v>
      </c>
      <c r="I117" s="19">
        <f t="shared" si="50"/>
        <v>0</v>
      </c>
      <c r="J117" s="19">
        <f t="shared" si="50"/>
        <v>0</v>
      </c>
      <c r="K117" s="25"/>
      <c r="L117" s="19"/>
    </row>
    <row r="118" spans="1:12" ht="14.4">
      <c r="A118" s="29">
        <f>A100</f>
        <v>2</v>
      </c>
      <c r="B118" s="30">
        <f>B100</f>
        <v>1</v>
      </c>
      <c r="C118" s="56" t="s">
        <v>4</v>
      </c>
      <c r="D118" s="57"/>
      <c r="E118" s="31"/>
      <c r="F118" s="32">
        <f>F107+F117</f>
        <v>540</v>
      </c>
      <c r="G118" s="32">
        <f t="shared" ref="G118" si="51">G107+G117</f>
        <v>21</v>
      </c>
      <c r="H118" s="32">
        <f t="shared" ref="H118" si="52">H107+H117</f>
        <v>24</v>
      </c>
      <c r="I118" s="32">
        <f t="shared" ref="I118" si="53">I107+I117</f>
        <v>80</v>
      </c>
      <c r="J118" s="32">
        <f t="shared" ref="J118:L118" si="54">J107+J117</f>
        <v>557</v>
      </c>
      <c r="K118" s="32"/>
      <c r="L118" s="32">
        <f t="shared" si="54"/>
        <v>74.36</v>
      </c>
    </row>
    <row r="119" spans="1:12" ht="14.4">
      <c r="A119" s="14">
        <v>2</v>
      </c>
      <c r="B119" s="15">
        <v>2</v>
      </c>
      <c r="C119" s="22" t="s">
        <v>20</v>
      </c>
      <c r="D119" s="5" t="s">
        <v>21</v>
      </c>
      <c r="E119" s="39" t="s">
        <v>70</v>
      </c>
      <c r="F119" s="40">
        <v>230</v>
      </c>
      <c r="G119" s="40">
        <v>19</v>
      </c>
      <c r="H119" s="40">
        <v>22</v>
      </c>
      <c r="I119" s="40">
        <v>43</v>
      </c>
      <c r="J119" s="40">
        <v>412</v>
      </c>
      <c r="K119" s="41" t="s">
        <v>43</v>
      </c>
      <c r="L119" s="40"/>
    </row>
    <row r="120" spans="1:12" ht="14.4">
      <c r="A120" s="14"/>
      <c r="B120" s="15"/>
      <c r="C120" s="11"/>
      <c r="D120" s="7" t="s">
        <v>22</v>
      </c>
      <c r="E120" s="42" t="s">
        <v>64</v>
      </c>
      <c r="F120" s="43">
        <v>200</v>
      </c>
      <c r="G120" s="43">
        <v>1</v>
      </c>
      <c r="H120" s="43">
        <v>1</v>
      </c>
      <c r="I120" s="43">
        <v>20</v>
      </c>
      <c r="J120" s="43">
        <v>97</v>
      </c>
      <c r="K120" s="44" t="s">
        <v>43</v>
      </c>
      <c r="L120" s="43"/>
    </row>
    <row r="121" spans="1:12" ht="14.4">
      <c r="A121" s="14"/>
      <c r="B121" s="15"/>
      <c r="C121" s="11"/>
      <c r="D121" s="7" t="s">
        <v>52</v>
      </c>
      <c r="E121" s="42" t="s">
        <v>50</v>
      </c>
      <c r="F121" s="43">
        <v>30</v>
      </c>
      <c r="G121" s="43">
        <v>2</v>
      </c>
      <c r="H121" s="43">
        <v>0</v>
      </c>
      <c r="I121" s="43">
        <v>15</v>
      </c>
      <c r="J121" s="43">
        <v>71</v>
      </c>
      <c r="K121" s="44" t="s">
        <v>43</v>
      </c>
      <c r="L121" s="43"/>
    </row>
    <row r="122" spans="1:12" ht="14.4">
      <c r="A122" s="14"/>
      <c r="B122" s="15"/>
      <c r="C122" s="11"/>
      <c r="D122" s="7" t="s">
        <v>24</v>
      </c>
      <c r="E122" s="42" t="s">
        <v>54</v>
      </c>
      <c r="F122" s="43">
        <v>100</v>
      </c>
      <c r="G122" s="43">
        <v>0</v>
      </c>
      <c r="H122" s="43">
        <v>0</v>
      </c>
      <c r="I122" s="43">
        <v>13</v>
      </c>
      <c r="J122" s="43">
        <v>52</v>
      </c>
      <c r="K122" s="44"/>
      <c r="L122" s="43"/>
    </row>
    <row r="123" spans="1:12" ht="14.4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42"/>
      <c r="E124" s="43"/>
      <c r="F124" s="43"/>
      <c r="G124" s="43"/>
      <c r="H124" s="43"/>
      <c r="I124" s="43"/>
      <c r="J124" s="44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6"/>
      <c r="B126" s="17"/>
      <c r="C126" s="8"/>
      <c r="D126" s="18" t="s">
        <v>33</v>
      </c>
      <c r="E126" s="9"/>
      <c r="F126" s="19">
        <f>SUM(F119:F125)</f>
        <v>560</v>
      </c>
      <c r="G126" s="19">
        <f t="shared" ref="G126:J126" si="55">SUM(G119:G125)</f>
        <v>22</v>
      </c>
      <c r="H126" s="19">
        <f t="shared" si="55"/>
        <v>23</v>
      </c>
      <c r="I126" s="19">
        <f t="shared" si="55"/>
        <v>91</v>
      </c>
      <c r="J126" s="19">
        <f t="shared" si="55"/>
        <v>632</v>
      </c>
      <c r="K126" s="25"/>
      <c r="L126" s="19">
        <v>74.36</v>
      </c>
    </row>
    <row r="127" spans="1:12" ht="14.4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4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56">SUM(G127:G135)</f>
        <v>0</v>
      </c>
      <c r="H136" s="19">
        <f t="shared" si="56"/>
        <v>0</v>
      </c>
      <c r="I136" s="19">
        <f t="shared" si="56"/>
        <v>0</v>
      </c>
      <c r="J136" s="19">
        <f t="shared" si="56"/>
        <v>0</v>
      </c>
      <c r="K136" s="25"/>
      <c r="L136" s="19">
        <f t="shared" ref="L136" si="57">SUM(L127:L135)</f>
        <v>0</v>
      </c>
    </row>
    <row r="137" spans="1:12" ht="14.4">
      <c r="A137" s="33">
        <f>A119</f>
        <v>2</v>
      </c>
      <c r="B137" s="33">
        <f>B119</f>
        <v>2</v>
      </c>
      <c r="C137" s="56" t="s">
        <v>4</v>
      </c>
      <c r="D137" s="57"/>
      <c r="E137" s="31"/>
      <c r="F137" s="32">
        <f>F126+F136</f>
        <v>560</v>
      </c>
      <c r="G137" s="32">
        <f t="shared" ref="G137" si="58">G126+G136</f>
        <v>22</v>
      </c>
      <c r="H137" s="32">
        <f t="shared" ref="H137" si="59">H126+H136</f>
        <v>23</v>
      </c>
      <c r="I137" s="32">
        <f t="shared" ref="I137" si="60">I126+I136</f>
        <v>91</v>
      </c>
      <c r="J137" s="32">
        <f t="shared" ref="J137:L137" si="61">J126+J136</f>
        <v>632</v>
      </c>
      <c r="K137" s="32"/>
      <c r="L137" s="32">
        <f t="shared" si="61"/>
        <v>74.36</v>
      </c>
    </row>
    <row r="138" spans="1:12" ht="14.4">
      <c r="A138" s="20">
        <v>2</v>
      </c>
      <c r="B138" s="21">
        <v>3</v>
      </c>
      <c r="C138" s="22" t="s">
        <v>20</v>
      </c>
      <c r="D138" s="5" t="s">
        <v>21</v>
      </c>
      <c r="E138" s="39" t="s">
        <v>69</v>
      </c>
      <c r="F138" s="40">
        <v>200</v>
      </c>
      <c r="G138" s="40">
        <v>15</v>
      </c>
      <c r="H138" s="40">
        <v>21</v>
      </c>
      <c r="I138" s="40">
        <v>36</v>
      </c>
      <c r="J138" s="40">
        <v>378</v>
      </c>
      <c r="K138" s="41">
        <v>436</v>
      </c>
      <c r="L138" s="40"/>
    </row>
    <row r="139" spans="1:12" ht="14.4">
      <c r="A139" s="23"/>
      <c r="B139" s="15"/>
      <c r="C139" s="11"/>
      <c r="D139" s="6" t="s">
        <v>22</v>
      </c>
      <c r="E139" s="42" t="s">
        <v>65</v>
      </c>
      <c r="F139" s="43">
        <v>200</v>
      </c>
      <c r="G139" s="43">
        <v>5</v>
      </c>
      <c r="H139" s="43">
        <v>0</v>
      </c>
      <c r="I139" s="43">
        <v>27</v>
      </c>
      <c r="J139" s="43">
        <v>111</v>
      </c>
      <c r="K139" s="44" t="s">
        <v>43</v>
      </c>
      <c r="L139" s="43"/>
    </row>
    <row r="140" spans="1:12" ht="14.4">
      <c r="A140" s="23"/>
      <c r="B140" s="15"/>
      <c r="C140" s="11"/>
      <c r="D140" s="7" t="s">
        <v>52</v>
      </c>
      <c r="E140" s="42" t="s">
        <v>50</v>
      </c>
      <c r="F140" s="43">
        <v>30</v>
      </c>
      <c r="G140" s="43">
        <v>2</v>
      </c>
      <c r="H140" s="43">
        <v>0</v>
      </c>
      <c r="I140" s="43">
        <v>15</v>
      </c>
      <c r="J140" s="43">
        <v>71</v>
      </c>
      <c r="K140" s="44" t="s">
        <v>43</v>
      </c>
      <c r="L140" s="43"/>
    </row>
    <row r="141" spans="1:12" ht="15.75" customHeight="1">
      <c r="A141" s="23"/>
      <c r="B141" s="15"/>
      <c r="C141" s="11"/>
      <c r="D141" s="7" t="s">
        <v>24</v>
      </c>
      <c r="E141" s="42" t="s">
        <v>39</v>
      </c>
      <c r="F141" s="43">
        <v>100</v>
      </c>
      <c r="G141" s="43">
        <v>0</v>
      </c>
      <c r="H141" s="43">
        <v>0</v>
      </c>
      <c r="I141" s="43">
        <v>13</v>
      </c>
      <c r="J141" s="43">
        <v>52</v>
      </c>
      <c r="K141" s="44"/>
      <c r="L141" s="43"/>
    </row>
    <row r="142" spans="1:12" ht="14.4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6"/>
      <c r="E143" s="42"/>
      <c r="F143" s="43"/>
      <c r="G143" s="43"/>
      <c r="H143" s="52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4" ht="14.4">
      <c r="A145" s="24"/>
      <c r="B145" s="17"/>
      <c r="C145" s="8"/>
      <c r="D145" s="18" t="s">
        <v>33</v>
      </c>
      <c r="E145" s="9"/>
      <c r="F145" s="19">
        <f>SUM(F138:F144)</f>
        <v>530</v>
      </c>
      <c r="G145" s="19">
        <f t="shared" ref="G145:J145" si="62">SUM(G138:G144)</f>
        <v>22</v>
      </c>
      <c r="H145" s="19">
        <f t="shared" si="62"/>
        <v>21</v>
      </c>
      <c r="I145" s="19">
        <f t="shared" si="62"/>
        <v>91</v>
      </c>
      <c r="J145" s="19">
        <f t="shared" si="62"/>
        <v>612</v>
      </c>
      <c r="K145" s="25"/>
      <c r="L145" s="19">
        <v>74.36</v>
      </c>
    </row>
    <row r="146" spans="1:14" ht="14.4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4" ht="14.4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4" ht="14.4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4" ht="14.4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  <c r="N149" s="2" t="s">
        <v>63</v>
      </c>
    </row>
    <row r="150" spans="1:14" ht="14.4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4" ht="14.4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4" ht="14.4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4" ht="14.4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4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4" ht="14.4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3">SUM(G146:G154)</f>
        <v>0</v>
      </c>
      <c r="H155" s="19">
        <f t="shared" si="63"/>
        <v>0</v>
      </c>
      <c r="I155" s="19">
        <f t="shared" si="63"/>
        <v>0</v>
      </c>
      <c r="J155" s="19">
        <f t="shared" si="63"/>
        <v>0</v>
      </c>
      <c r="K155" s="25"/>
      <c r="L155" s="19">
        <f t="shared" ref="L155" si="64">SUM(L146:L154)</f>
        <v>0</v>
      </c>
    </row>
    <row r="156" spans="1:14" ht="14.4">
      <c r="A156" s="29">
        <f>A138</f>
        <v>2</v>
      </c>
      <c r="B156" s="30">
        <f>B138</f>
        <v>3</v>
      </c>
      <c r="C156" s="56" t="s">
        <v>4</v>
      </c>
      <c r="D156" s="57"/>
      <c r="E156" s="31"/>
      <c r="F156" s="32">
        <f>F145+F155</f>
        <v>530</v>
      </c>
      <c r="G156" s="32">
        <f t="shared" ref="G156" si="65">G145+G155</f>
        <v>22</v>
      </c>
      <c r="H156" s="32">
        <f t="shared" ref="H156" si="66">H145+H155</f>
        <v>21</v>
      </c>
      <c r="I156" s="32">
        <f t="shared" ref="I156" si="67">I145+I155</f>
        <v>91</v>
      </c>
      <c r="J156" s="32">
        <f t="shared" ref="J156:L156" si="68">J145+J155</f>
        <v>612</v>
      </c>
      <c r="K156" s="32"/>
      <c r="L156" s="32">
        <f t="shared" si="68"/>
        <v>74.36</v>
      </c>
    </row>
    <row r="157" spans="1:14" ht="14.4">
      <c r="A157" s="20">
        <v>2</v>
      </c>
      <c r="B157" s="21">
        <v>4</v>
      </c>
      <c r="C157" s="22" t="s">
        <v>20</v>
      </c>
      <c r="D157" s="5" t="s">
        <v>21</v>
      </c>
      <c r="E157" s="39" t="s">
        <v>48</v>
      </c>
      <c r="F157" s="40">
        <v>260</v>
      </c>
      <c r="G157" s="40">
        <v>15</v>
      </c>
      <c r="H157" s="40">
        <v>21</v>
      </c>
      <c r="I157" s="40">
        <v>36</v>
      </c>
      <c r="J157" s="40">
        <v>352</v>
      </c>
      <c r="K157" s="41" t="s">
        <v>43</v>
      </c>
      <c r="L157" s="40"/>
    </row>
    <row r="158" spans="1:14" ht="14.4">
      <c r="A158" s="23"/>
      <c r="B158" s="15"/>
      <c r="C158" s="11"/>
      <c r="D158" s="7" t="s">
        <v>66</v>
      </c>
      <c r="E158" s="42" t="s">
        <v>71</v>
      </c>
      <c r="F158" s="43">
        <v>200</v>
      </c>
      <c r="G158" s="43">
        <v>1</v>
      </c>
      <c r="H158" s="43">
        <v>1</v>
      </c>
      <c r="I158" s="43">
        <v>25</v>
      </c>
      <c r="J158" s="43">
        <v>97</v>
      </c>
      <c r="K158" s="44" t="s">
        <v>43</v>
      </c>
      <c r="L158" s="43"/>
    </row>
    <row r="159" spans="1:14" ht="14.4">
      <c r="A159" s="23"/>
      <c r="B159" s="15"/>
      <c r="C159" s="11"/>
      <c r="D159" s="7" t="s">
        <v>52</v>
      </c>
      <c r="E159" s="42" t="s">
        <v>50</v>
      </c>
      <c r="F159" s="43">
        <v>30</v>
      </c>
      <c r="G159" s="43">
        <v>2</v>
      </c>
      <c r="H159" s="43">
        <v>0</v>
      </c>
      <c r="I159" s="43">
        <v>15</v>
      </c>
      <c r="J159" s="43">
        <v>71</v>
      </c>
      <c r="K159" s="44" t="s">
        <v>43</v>
      </c>
      <c r="L159" s="43"/>
    </row>
    <row r="160" spans="1:14" ht="14.4">
      <c r="A160" s="23"/>
      <c r="B160" s="15"/>
      <c r="C160" s="11"/>
      <c r="D160" s="6" t="s">
        <v>26</v>
      </c>
      <c r="E160" s="42" t="s">
        <v>47</v>
      </c>
      <c r="F160" s="43">
        <v>60</v>
      </c>
      <c r="G160" s="43">
        <v>1</v>
      </c>
      <c r="H160" s="43">
        <v>3</v>
      </c>
      <c r="I160" s="43">
        <v>5</v>
      </c>
      <c r="J160" s="43">
        <v>47</v>
      </c>
      <c r="K160" s="44"/>
      <c r="L160" s="43"/>
    </row>
    <row r="161" spans="1:12" ht="14.4">
      <c r="A161" s="23"/>
      <c r="B161" s="15"/>
      <c r="C161" s="11"/>
      <c r="D161" s="7"/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4"/>
      <c r="B164" s="17"/>
      <c r="C164" s="8"/>
      <c r="D164" s="18" t="s">
        <v>33</v>
      </c>
      <c r="E164" s="9"/>
      <c r="F164" s="19">
        <f>SUM(F157:F163)</f>
        <v>550</v>
      </c>
      <c r="G164" s="19">
        <f t="shared" ref="G164:J164" si="69">SUM(G157:G163)</f>
        <v>19</v>
      </c>
      <c r="H164" s="19">
        <f t="shared" si="69"/>
        <v>25</v>
      </c>
      <c r="I164" s="19">
        <f t="shared" si="69"/>
        <v>81</v>
      </c>
      <c r="J164" s="19">
        <f t="shared" si="69"/>
        <v>567</v>
      </c>
      <c r="K164" s="25"/>
      <c r="L164" s="19">
        <v>74.36</v>
      </c>
    </row>
    <row r="165" spans="1:12" ht="14.4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0">SUM(G165:G173)</f>
        <v>0</v>
      </c>
      <c r="H174" s="19">
        <f t="shared" si="70"/>
        <v>0</v>
      </c>
      <c r="I174" s="19">
        <f t="shared" si="70"/>
        <v>0</v>
      </c>
      <c r="J174" s="19">
        <f t="shared" si="70"/>
        <v>0</v>
      </c>
      <c r="K174" s="25"/>
      <c r="L174" s="19">
        <f t="shared" ref="L174" si="71">SUM(L165:L173)</f>
        <v>0</v>
      </c>
    </row>
    <row r="175" spans="1:12" ht="14.4">
      <c r="A175" s="29">
        <f>A157</f>
        <v>2</v>
      </c>
      <c r="B175" s="30">
        <f>B157</f>
        <v>4</v>
      </c>
      <c r="C175" s="56" t="s">
        <v>4</v>
      </c>
      <c r="D175" s="57"/>
      <c r="E175" s="31"/>
      <c r="F175" s="32">
        <f>F164+F174</f>
        <v>550</v>
      </c>
      <c r="G175" s="32">
        <f t="shared" ref="G175" si="72">G164+G174</f>
        <v>19</v>
      </c>
      <c r="H175" s="32">
        <f t="shared" ref="H175" si="73">H164+H174</f>
        <v>25</v>
      </c>
      <c r="I175" s="32">
        <f t="shared" ref="I175" si="74">I164+I174</f>
        <v>81</v>
      </c>
      <c r="J175" s="32">
        <f t="shared" ref="J175:L175" si="75">J164+J174</f>
        <v>567</v>
      </c>
      <c r="K175" s="32"/>
      <c r="L175" s="32">
        <f t="shared" si="75"/>
        <v>74.36</v>
      </c>
    </row>
    <row r="176" spans="1:12" ht="14.4">
      <c r="A176" s="20">
        <v>2</v>
      </c>
      <c r="B176" s="21">
        <v>5</v>
      </c>
      <c r="C176" s="22" t="s">
        <v>20</v>
      </c>
      <c r="D176" s="5" t="s">
        <v>21</v>
      </c>
      <c r="E176" s="39" t="s">
        <v>49</v>
      </c>
      <c r="F176" s="40">
        <v>250</v>
      </c>
      <c r="G176" s="40">
        <v>14</v>
      </c>
      <c r="H176" s="51">
        <v>20</v>
      </c>
      <c r="I176" s="40">
        <v>35</v>
      </c>
      <c r="J176" s="40">
        <v>290</v>
      </c>
      <c r="K176" s="41" t="s">
        <v>43</v>
      </c>
      <c r="L176" s="40"/>
    </row>
    <row r="177" spans="1:12" ht="14.4">
      <c r="A177" s="23"/>
      <c r="B177" s="15"/>
      <c r="C177" s="11"/>
      <c r="D177" s="7" t="s">
        <v>22</v>
      </c>
      <c r="E177" s="42" t="s">
        <v>57</v>
      </c>
      <c r="F177" s="43">
        <v>200</v>
      </c>
      <c r="G177" s="43">
        <v>0</v>
      </c>
      <c r="H177" s="43">
        <v>0</v>
      </c>
      <c r="I177" s="43">
        <v>15</v>
      </c>
      <c r="J177" s="43">
        <v>62</v>
      </c>
      <c r="K177" s="44">
        <v>377</v>
      </c>
      <c r="L177" s="43"/>
    </row>
    <row r="178" spans="1:12" ht="14.4">
      <c r="A178" s="23"/>
      <c r="B178" s="15"/>
      <c r="C178" s="11"/>
      <c r="D178" s="7" t="s">
        <v>31</v>
      </c>
      <c r="E178" s="42" t="s">
        <v>50</v>
      </c>
      <c r="F178" s="43">
        <v>30</v>
      </c>
      <c r="G178" s="43">
        <v>2</v>
      </c>
      <c r="H178" s="43">
        <v>0</v>
      </c>
      <c r="I178" s="43">
        <v>15</v>
      </c>
      <c r="J178" s="43">
        <v>71</v>
      </c>
      <c r="K178" s="44" t="s">
        <v>43</v>
      </c>
      <c r="L178" s="43"/>
    </row>
    <row r="179" spans="1:12" ht="14.4">
      <c r="A179" s="23"/>
      <c r="B179" s="15"/>
      <c r="C179" s="11"/>
      <c r="D179" s="7" t="s">
        <v>60</v>
      </c>
      <c r="E179" s="42" t="s">
        <v>46</v>
      </c>
      <c r="F179" s="43">
        <v>100</v>
      </c>
      <c r="G179" s="43">
        <v>3</v>
      </c>
      <c r="H179" s="43">
        <v>2</v>
      </c>
      <c r="I179" s="43">
        <v>13</v>
      </c>
      <c r="J179" s="43">
        <v>124</v>
      </c>
      <c r="K179" s="44">
        <v>428</v>
      </c>
      <c r="L179" s="43"/>
    </row>
    <row r="180" spans="1:12" ht="14.4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580</v>
      </c>
      <c r="G183" s="19">
        <f t="shared" ref="G183:J183" si="76">SUM(G176:G182)</f>
        <v>19</v>
      </c>
      <c r="H183" s="19">
        <f t="shared" si="76"/>
        <v>22</v>
      </c>
      <c r="I183" s="19">
        <f t="shared" si="76"/>
        <v>78</v>
      </c>
      <c r="J183" s="19">
        <f t="shared" si="76"/>
        <v>547</v>
      </c>
      <c r="K183" s="25"/>
      <c r="L183" s="19">
        <v>74.36</v>
      </c>
    </row>
    <row r="184" spans="1:12" ht="14.4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4.4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77">SUM(G184:G192)</f>
        <v>0</v>
      </c>
      <c r="H193" s="19">
        <f t="shared" si="77"/>
        <v>0</v>
      </c>
      <c r="I193" s="19">
        <f t="shared" si="77"/>
        <v>0</v>
      </c>
      <c r="J193" s="19">
        <f t="shared" si="77"/>
        <v>0</v>
      </c>
      <c r="K193" s="25"/>
      <c r="L193" s="19">
        <f t="shared" ref="L193" si="78">SUM(L184:L192)</f>
        <v>0</v>
      </c>
    </row>
    <row r="194" spans="1:12" ht="14.4">
      <c r="A194" s="29">
        <f>A176</f>
        <v>2</v>
      </c>
      <c r="B194" s="30">
        <f>B176</f>
        <v>5</v>
      </c>
      <c r="C194" s="56" t="s">
        <v>4</v>
      </c>
      <c r="D194" s="57"/>
      <c r="E194" s="31"/>
      <c r="F194" s="32">
        <f>F183+F193</f>
        <v>580</v>
      </c>
      <c r="G194" s="32">
        <f t="shared" ref="G194" si="79">G183+G193</f>
        <v>19</v>
      </c>
      <c r="H194" s="32">
        <f t="shared" ref="H194" si="80">H183+H193</f>
        <v>22</v>
      </c>
      <c r="I194" s="32">
        <f t="shared" ref="I194" si="81">I183+I193</f>
        <v>78</v>
      </c>
      <c r="J194" s="32">
        <f t="shared" ref="J194:L194" si="82">J183+J193</f>
        <v>547</v>
      </c>
      <c r="K194" s="32"/>
      <c r="L194" s="32">
        <f t="shared" si="82"/>
        <v>74.36</v>
      </c>
    </row>
    <row r="195" spans="1:12">
      <c r="A195" s="27"/>
      <c r="B195" s="28"/>
      <c r="C195" s="58" t="s">
        <v>5</v>
      </c>
      <c r="D195" s="58"/>
      <c r="E195" s="58"/>
      <c r="F195" s="34">
        <f>(F24+F42+F61+F80+F99+F118+F137+F156+F175+F194)/(IF(F24=0,0,1)+IF(F42=0,0,1)+IF(F61=0,0,1)+IF(F80=0,0,1)+IF(F99=0,0,1)+IF(F118=0,0,1)+IF(F137=0,0,1)+IF(F156=0,0,1)+IF(F175=0,0,1)+IF(F194=0,0,1))</f>
        <v>557.5</v>
      </c>
      <c r="G195" s="34">
        <f>(G24+G42+G61+G80+G99+G118+G137+G156+G175+G194)/(IF(G24=0,0,1)+IF(G42=0,0,1)+IF(G61=0,0,1)+IF(G80=0,0,1)+IF(G99=0,0,1)+IF(G118=0,0,1)+IF(G137=0,0,1)+IF(G156=0,0,1)+IF(G175=0,0,1)+IF(G194=0,0,1))</f>
        <v>20.2</v>
      </c>
      <c r="H195" s="34">
        <f>(H24+H42+H61+H80+H99+H118+H137+H156+H175+H194)/(IF(H24=0,0,1)+IF(H42=0,0,1)+IF(H61=0,0,1)+IF(H80=0,0,1)+IF(H99=0,0,1)+IF(H118=0,0,1)+IF(H137=0,0,1)+IF(H156=0,0,1)+IF(H175=0,0,1)+IF(H194=0,0,1))</f>
        <v>21.1</v>
      </c>
      <c r="I195" s="34">
        <f>(I24+I42+I61+I80+I99+I118+I137+I156+I175+I194)/(IF(I24=0,0,1)+IF(I42=0,0,1)+IF(I61=0,0,1)+IF(I80=0,0,1)+IF(I99=0,0,1)+IF(I118=0,0,1)+IF(I137=0,0,1)+IF(I156=0,0,1)+IF(I175=0,0,1)+IF(I194=0,0,1))</f>
        <v>84</v>
      </c>
      <c r="J195" s="34">
        <f>(J24+J42+J61+J80+J99+J118+J137+J156+J175+J194)/(IF(J24=0,0,1)+IF(J42=0,0,1)+IF(J61=0,0,1)+IF(J80=0,0,1)+IF(J99=0,0,1)+IF(J118=0,0,1)+IF(J137=0,0,1)+IF(J156=0,0,1)+IF(J175=0,0,1)+IF(J194=0,0,1))</f>
        <v>595.9</v>
      </c>
      <c r="K195" s="34"/>
      <c r="L195" s="34">
        <f>(L24+L42+L61+L80+L99+L118+L137+L156+L175+L194)/(IF(L24=0,0,1)+IF(L42=0,0,1)+IF(L61=0,0,1)+IF(L80=0,0,1)+IF(L99=0,0,1)+IF(L118=0,0,1)+IF(L137=0,0,1)+IF(L156=0,0,1)+IF(L175=0,0,1)+IF(L194=0,0,1))</f>
        <v>74.36</v>
      </c>
    </row>
  </sheetData>
  <mergeCells count="14">
    <mergeCell ref="C80:D80"/>
    <mergeCell ref="C99:D99"/>
    <mergeCell ref="C24:D24"/>
    <mergeCell ref="C195:E195"/>
    <mergeCell ref="C194:D194"/>
    <mergeCell ref="C118:D118"/>
    <mergeCell ref="C137:D137"/>
    <mergeCell ref="C156:D156"/>
    <mergeCell ref="C175:D175"/>
    <mergeCell ref="C1:E1"/>
    <mergeCell ref="H1:K1"/>
    <mergeCell ref="H2:K2"/>
    <mergeCell ref="C42:D42"/>
    <mergeCell ref="C61:D6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cp:lastPrinted>2024-04-05T04:11:51Z</cp:lastPrinted>
  <dcterms:created xsi:type="dcterms:W3CDTF">2022-05-16T14:23:56Z</dcterms:created>
  <dcterms:modified xsi:type="dcterms:W3CDTF">2024-04-05T04:12:01Z</dcterms:modified>
</cp:coreProperties>
</file>